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4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'Blad1'!$A$1:$K$58</definedName>
  </definedNames>
  <calcPr fullCalcOnLoad="1"/>
</workbook>
</file>

<file path=xl/sharedStrings.xml><?xml version="1.0" encoding="utf-8"?>
<sst xmlns="http://schemas.openxmlformats.org/spreadsheetml/2006/main" count="54" uniqueCount="52">
  <si>
    <t>landstingsbidrag</t>
  </si>
  <si>
    <t>kommunbidrag</t>
  </si>
  <si>
    <t>Lönebidrag</t>
  </si>
  <si>
    <t>M-avgifter</t>
  </si>
  <si>
    <t>Köpta tjänster</t>
  </si>
  <si>
    <t>Lokalvård</t>
  </si>
  <si>
    <t>Telefon</t>
  </si>
  <si>
    <t>Datakostnader</t>
  </si>
  <si>
    <t>Löner personal</t>
  </si>
  <si>
    <t>Friskvård</t>
  </si>
  <si>
    <t>Text</t>
  </si>
  <si>
    <t>Kontonummer</t>
  </si>
  <si>
    <t>Bidrag för Trygghetsanställning</t>
  </si>
  <si>
    <t>hyllmeteravgifter</t>
  </si>
  <si>
    <t>Intäkter fr uppdrag</t>
  </si>
  <si>
    <t>Lokalbidrag</t>
  </si>
  <si>
    <t>Omhändertagande av arkiv</t>
  </si>
  <si>
    <t>konferenser, kurser, utbildning</t>
  </si>
  <si>
    <t>Styrelsekostnader</t>
  </si>
  <si>
    <t>Kontorsmaterial</t>
  </si>
  <si>
    <t>Marknadsföring, annonser, reklam</t>
  </si>
  <si>
    <t>Porto</t>
  </si>
  <si>
    <t>Försäkringar</t>
  </si>
  <si>
    <t>Redovisningstjänster</t>
  </si>
  <si>
    <t>Avgift för bank och plusgiro</t>
  </si>
  <si>
    <t>Medlemsavgifter i andra föreningar</t>
  </si>
  <si>
    <t>Uppvaktningar och gåvor</t>
  </si>
  <si>
    <t>Diverse övriga kostnader</t>
  </si>
  <si>
    <t>Kostnad idrottsarkivprojektet</t>
  </si>
  <si>
    <t>Sjuklön tjänsteman</t>
  </si>
  <si>
    <t>Arvoden till revisor</t>
  </si>
  <si>
    <t>Arvoden till valberedning</t>
  </si>
  <si>
    <t>Skattefria traktamenten</t>
  </si>
  <si>
    <t>Skattepliktiga traktamenten</t>
  </si>
  <si>
    <t>Skattefri bilersättning</t>
  </si>
  <si>
    <t>Skattepliktig bilersättning</t>
  </si>
  <si>
    <t>Skattefri bilersättning (ej i löneprogrammet)</t>
  </si>
  <si>
    <t>Kostförmån</t>
  </si>
  <si>
    <t>Arbetsgivaravgifter</t>
  </si>
  <si>
    <t>Premier Fora, Trygghetsrådet, Collectum</t>
  </si>
  <si>
    <t>Personalutbildning</t>
  </si>
  <si>
    <t>övriga personalkostnader</t>
  </si>
  <si>
    <t>Övriga intäkter</t>
  </si>
  <si>
    <t>Lokalhyror Sv + H-sand + Hälsocentral</t>
  </si>
  <si>
    <t>Stadsbidrag Landstinget</t>
  </si>
  <si>
    <t>Intäkter från Jubileumsboken</t>
  </si>
  <si>
    <t>Summa:</t>
  </si>
  <si>
    <t>Tidningar, böcker</t>
  </si>
  <si>
    <t>Företagshälsovård</t>
  </si>
  <si>
    <t>(inkl semester)</t>
  </si>
  <si>
    <t>Särskild löneskatt på pensioner</t>
  </si>
  <si>
    <t>Budgeterat utfall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</si>
</sst>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#,##0.0000"/>
  </numFmts>
  <fonts count="5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  <font>
      <sz val="12"/>
      <color indexed="53"/>
      <name val="Arial"/>
      <family val="0"/>
    </font>
    <font>
      <b/>
      <i/>
      <sz val="10"/>
      <color indexed="19"/>
      <name val="Arial"/>
      <family val="2"/>
    </font>
    <font>
      <b/>
      <i/>
      <sz val="12"/>
      <color indexed="1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color indexed="19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11" xfId="0" applyNumberFormat="1" applyBorder="1" applyAlignment="1">
      <alignment/>
    </xf>
    <xf numFmtId="0" fontId="5" fillId="0" borderId="11" xfId="0" applyFont="1" applyBorder="1" applyAlignment="1">
      <alignment/>
    </xf>
    <xf numFmtId="2" fontId="15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6</xdr:row>
      <xdr:rowOff>104775</xdr:rowOff>
    </xdr:from>
    <xdr:ext cx="190500" cy="266700"/>
    <xdr:sp fLocksText="0">
      <xdr:nvSpPr>
        <xdr:cNvPr id="1" name="textruta 1"/>
        <xdr:cNvSpPr txBox="1">
          <a:spLocks noChangeArrowheads="1"/>
        </xdr:cNvSpPr>
      </xdr:nvSpPr>
      <xdr:spPr>
        <a:xfrm>
          <a:off x="657225" y="1114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PageLayoutView="0" workbookViewId="0" topLeftCell="A33">
      <selection activeCell="M11" sqref="M11"/>
    </sheetView>
  </sheetViews>
  <sheetFormatPr defaultColWidth="9.140625" defaultRowHeight="12.75"/>
  <cols>
    <col min="1" max="1" width="17.00390625" style="0" customWidth="1"/>
    <col min="2" max="2" width="4.00390625" style="0" customWidth="1"/>
    <col min="3" max="3" width="2.8515625" style="0" customWidth="1"/>
    <col min="4" max="4" width="21.421875" style="0" customWidth="1"/>
    <col min="5" max="5" width="24.28125" style="0" customWidth="1"/>
    <col min="6" max="6" width="0.2890625" style="0" hidden="1" customWidth="1"/>
    <col min="7" max="7" width="9.140625" style="0" hidden="1" customWidth="1"/>
    <col min="8" max="8" width="10.00390625" style="0" hidden="1" customWidth="1"/>
    <col min="9" max="9" width="23.7109375" style="0" customWidth="1"/>
    <col min="10" max="10" width="12.28125" style="0" customWidth="1"/>
    <col min="11" max="11" width="9.140625" style="0" bestFit="1" customWidth="1"/>
  </cols>
  <sheetData>
    <row r="1" spans="1:10" ht="15.75">
      <c r="A1" s="15" t="s">
        <v>11</v>
      </c>
      <c r="B1" s="15"/>
      <c r="C1" s="15"/>
      <c r="D1" s="15" t="s">
        <v>10</v>
      </c>
      <c r="E1" s="16"/>
      <c r="F1" s="16"/>
      <c r="H1" s="5"/>
      <c r="I1" s="15">
        <v>2016</v>
      </c>
      <c r="J1" s="15"/>
    </row>
    <row r="2" spans="8:10" ht="12.75">
      <c r="H2" s="4"/>
      <c r="I2" s="16"/>
      <c r="J2" s="16"/>
    </row>
    <row r="3" spans="1:10" ht="12.75">
      <c r="A3">
        <v>3010</v>
      </c>
      <c r="B3" s="1"/>
      <c r="D3" t="s">
        <v>0</v>
      </c>
      <c r="E3" s="1"/>
      <c r="F3" s="1"/>
      <c r="G3" s="1"/>
      <c r="H3" s="17"/>
      <c r="I3" s="13">
        <v>723180</v>
      </c>
      <c r="J3" s="16"/>
    </row>
    <row r="4" spans="1:10" ht="12.75">
      <c r="A4">
        <v>3011</v>
      </c>
      <c r="B4" s="1"/>
      <c r="D4" t="s">
        <v>1</v>
      </c>
      <c r="E4" s="1"/>
      <c r="F4" s="1"/>
      <c r="G4" s="1"/>
      <c r="H4" s="4"/>
      <c r="I4" s="13">
        <v>260000</v>
      </c>
      <c r="J4" s="16"/>
    </row>
    <row r="5" spans="1:10" ht="12.75">
      <c r="A5">
        <v>3012</v>
      </c>
      <c r="B5" s="1"/>
      <c r="D5" t="s">
        <v>44</v>
      </c>
      <c r="E5" s="1"/>
      <c r="F5" s="1"/>
      <c r="H5" s="4"/>
      <c r="I5" s="13">
        <v>400000</v>
      </c>
      <c r="J5" s="16"/>
    </row>
    <row r="6" spans="1:10" ht="12.75">
      <c r="A6">
        <v>3014</v>
      </c>
      <c r="B6" s="1"/>
      <c r="D6" t="s">
        <v>2</v>
      </c>
      <c r="E6" s="1"/>
      <c r="F6" s="1"/>
      <c r="G6" s="1"/>
      <c r="H6" s="4"/>
      <c r="I6" s="13">
        <v>150000</v>
      </c>
      <c r="J6" s="16"/>
    </row>
    <row r="7" spans="1:13" ht="12.75">
      <c r="A7">
        <v>3015</v>
      </c>
      <c r="B7" s="1"/>
      <c r="D7" s="18" t="s">
        <v>12</v>
      </c>
      <c r="E7" s="1"/>
      <c r="F7" s="1"/>
      <c r="G7" s="1"/>
      <c r="H7" s="4"/>
      <c r="I7" s="13">
        <v>300000</v>
      </c>
      <c r="J7" s="16"/>
      <c r="M7">
        <v>7346</v>
      </c>
    </row>
    <row r="8" spans="1:13" ht="12.75">
      <c r="A8">
        <v>3017</v>
      </c>
      <c r="B8" s="1"/>
      <c r="D8" t="s">
        <v>3</v>
      </c>
      <c r="E8" s="1"/>
      <c r="F8" s="1"/>
      <c r="G8" s="1"/>
      <c r="H8" s="4"/>
      <c r="I8" s="13">
        <v>290000</v>
      </c>
      <c r="J8" s="16"/>
      <c r="M8">
        <v>12</v>
      </c>
    </row>
    <row r="9" spans="1:13" ht="12.75">
      <c r="A9">
        <v>3018</v>
      </c>
      <c r="B9" s="1"/>
      <c r="D9" s="18" t="s">
        <v>14</v>
      </c>
      <c r="E9" s="1"/>
      <c r="F9" s="1"/>
      <c r="H9" s="4"/>
      <c r="I9" s="13">
        <v>1000</v>
      </c>
      <c r="J9" s="16"/>
      <c r="M9">
        <f>+M7*M8</f>
        <v>88152</v>
      </c>
    </row>
    <row r="10" spans="9:10" ht="12.75" hidden="1">
      <c r="I10" s="16"/>
      <c r="J10" s="16"/>
    </row>
    <row r="11" spans="1:10" ht="12.75">
      <c r="A11">
        <v>3019</v>
      </c>
      <c r="D11" s="18" t="s">
        <v>13</v>
      </c>
      <c r="I11" s="13">
        <v>150000</v>
      </c>
      <c r="J11" s="16"/>
    </row>
    <row r="12" spans="1:10" ht="12.75">
      <c r="A12">
        <v>3021</v>
      </c>
      <c r="D12" s="18" t="s">
        <v>15</v>
      </c>
      <c r="E12" s="1"/>
      <c r="F12" s="1"/>
      <c r="H12" s="4"/>
      <c r="I12" s="13">
        <v>525000</v>
      </c>
      <c r="J12" s="16"/>
    </row>
    <row r="13" spans="1:10" ht="12.75">
      <c r="A13">
        <v>3025</v>
      </c>
      <c r="D13" s="18" t="s">
        <v>16</v>
      </c>
      <c r="E13" s="1"/>
      <c r="F13" s="1"/>
      <c r="H13" s="4"/>
      <c r="I13" s="13">
        <v>2000</v>
      </c>
      <c r="J13" s="16"/>
    </row>
    <row r="14" spans="1:10" ht="12.75">
      <c r="A14">
        <v>3090</v>
      </c>
      <c r="D14" t="s">
        <v>42</v>
      </c>
      <c r="F14" s="1"/>
      <c r="H14" s="4"/>
      <c r="I14" s="13">
        <v>1000</v>
      </c>
      <c r="J14" s="16"/>
    </row>
    <row r="15" spans="1:10" ht="12.75">
      <c r="A15">
        <v>3092</v>
      </c>
      <c r="D15" t="s">
        <v>45</v>
      </c>
      <c r="F15" s="1"/>
      <c r="H15" s="4"/>
      <c r="I15" s="13">
        <v>600</v>
      </c>
      <c r="J15" s="16"/>
    </row>
    <row r="16" spans="5:10" ht="12.75">
      <c r="E16" s="22" t="s">
        <v>46</v>
      </c>
      <c r="F16" s="1"/>
      <c r="H16" s="4"/>
      <c r="I16" s="13">
        <f>SUM(I3:I15)</f>
        <v>2802780</v>
      </c>
      <c r="J16" s="13">
        <f>SUM(I16)</f>
        <v>2802780</v>
      </c>
    </row>
    <row r="17" spans="2:13" ht="14.25">
      <c r="B17" s="14"/>
      <c r="C17" s="13"/>
      <c r="G17" s="6"/>
      <c r="H17" s="10"/>
      <c r="I17" s="12"/>
      <c r="J17" s="12"/>
      <c r="K17" s="12"/>
      <c r="L17" s="9"/>
      <c r="M17" s="9"/>
    </row>
    <row r="18" spans="1:13" ht="14.25">
      <c r="A18">
        <v>5010</v>
      </c>
      <c r="B18" s="3"/>
      <c r="C18" s="3"/>
      <c r="D18" t="s">
        <v>43</v>
      </c>
      <c r="F18" s="1"/>
      <c r="G18" s="8"/>
      <c r="H18" s="10"/>
      <c r="I18" s="19">
        <v>-546040</v>
      </c>
      <c r="J18" s="12"/>
      <c r="K18" s="12"/>
      <c r="L18" s="9"/>
      <c r="M18" s="9"/>
    </row>
    <row r="19" spans="1:13" ht="14.25">
      <c r="A19">
        <v>5020</v>
      </c>
      <c r="B19" s="3"/>
      <c r="C19" s="3"/>
      <c r="D19" t="s">
        <v>4</v>
      </c>
      <c r="F19" s="1"/>
      <c r="G19" s="6"/>
      <c r="H19" s="10"/>
      <c r="I19" s="19">
        <v>-15000</v>
      </c>
      <c r="J19" s="12"/>
      <c r="K19" s="11"/>
      <c r="L19" s="9"/>
      <c r="M19" s="9"/>
    </row>
    <row r="20" spans="1:10" ht="12.75">
      <c r="A20">
        <v>5060</v>
      </c>
      <c r="B20" s="3"/>
      <c r="C20" s="3"/>
      <c r="D20" t="s">
        <v>5</v>
      </c>
      <c r="F20" s="1"/>
      <c r="G20" s="6"/>
      <c r="H20" s="6"/>
      <c r="I20" s="20">
        <v>-5000</v>
      </c>
      <c r="J20" s="16"/>
    </row>
    <row r="21" spans="1:10" ht="12.75">
      <c r="A21">
        <v>6080</v>
      </c>
      <c r="B21" s="3"/>
      <c r="C21" s="3"/>
      <c r="D21" s="18" t="s">
        <v>17</v>
      </c>
      <c r="F21" s="1"/>
      <c r="G21" s="6"/>
      <c r="H21" s="6"/>
      <c r="I21" s="20">
        <v>-15000</v>
      </c>
      <c r="J21" s="16"/>
    </row>
    <row r="22" spans="1:10" ht="12.75">
      <c r="A22">
        <v>6090</v>
      </c>
      <c r="B22" s="3"/>
      <c r="C22" s="3"/>
      <c r="D22" s="18" t="s">
        <v>18</v>
      </c>
      <c r="F22" s="1"/>
      <c r="G22" s="6"/>
      <c r="H22" s="6"/>
      <c r="I22" s="20">
        <v>-10000</v>
      </c>
      <c r="J22" s="16"/>
    </row>
    <row r="23" spans="1:10" ht="12.75">
      <c r="A23">
        <v>6110</v>
      </c>
      <c r="B23" s="3"/>
      <c r="C23" s="3"/>
      <c r="D23" s="18" t="s">
        <v>19</v>
      </c>
      <c r="F23" s="1"/>
      <c r="G23" s="6"/>
      <c r="H23" s="6"/>
      <c r="I23" s="20">
        <v>-25000</v>
      </c>
      <c r="J23" s="16"/>
    </row>
    <row r="24" spans="1:10" ht="12.75">
      <c r="A24">
        <v>6210</v>
      </c>
      <c r="B24" s="3"/>
      <c r="C24" s="3"/>
      <c r="D24" t="s">
        <v>6</v>
      </c>
      <c r="F24" s="1"/>
      <c r="G24" s="6"/>
      <c r="H24" s="6"/>
      <c r="I24" s="20">
        <v>-17000</v>
      </c>
      <c r="J24" s="16"/>
    </row>
    <row r="25" spans="1:10" ht="12.75">
      <c r="A25">
        <v>6211</v>
      </c>
      <c r="B25" s="3"/>
      <c r="C25" s="3"/>
      <c r="D25" t="s">
        <v>9</v>
      </c>
      <c r="F25" s="1"/>
      <c r="G25" s="6"/>
      <c r="H25" s="6"/>
      <c r="I25" s="20">
        <v>-2000</v>
      </c>
      <c r="J25" s="16"/>
    </row>
    <row r="26" spans="1:10" ht="12.75">
      <c r="A26">
        <v>6213</v>
      </c>
      <c r="B26" s="3"/>
      <c r="C26" s="3"/>
      <c r="D26" s="18" t="s">
        <v>7</v>
      </c>
      <c r="F26" s="1"/>
      <c r="G26" s="8"/>
      <c r="H26" s="6"/>
      <c r="I26" s="20">
        <v>-60000</v>
      </c>
      <c r="J26" s="16"/>
    </row>
    <row r="27" spans="1:10" ht="12.75">
      <c r="A27">
        <v>6214</v>
      </c>
      <c r="B27" s="3"/>
      <c r="C27" s="3"/>
      <c r="D27" s="18" t="s">
        <v>47</v>
      </c>
      <c r="F27" s="1"/>
      <c r="G27" s="6"/>
      <c r="H27" s="6"/>
      <c r="I27" s="20">
        <v>-1000</v>
      </c>
      <c r="J27" s="16"/>
    </row>
    <row r="28" spans="1:10" ht="12.75">
      <c r="A28">
        <v>6218</v>
      </c>
      <c r="B28" s="3"/>
      <c r="C28" s="3"/>
      <c r="D28" s="18" t="s">
        <v>20</v>
      </c>
      <c r="F28" s="1"/>
      <c r="G28" s="6"/>
      <c r="H28" s="6"/>
      <c r="I28" s="20">
        <v>-25000</v>
      </c>
      <c r="J28" s="16"/>
    </row>
    <row r="29" spans="1:10" ht="12.75">
      <c r="A29">
        <v>6250</v>
      </c>
      <c r="B29" s="3"/>
      <c r="C29" s="3"/>
      <c r="D29" s="18" t="s">
        <v>21</v>
      </c>
      <c r="G29" s="6"/>
      <c r="H29" s="6"/>
      <c r="I29" s="20">
        <v>-10000</v>
      </c>
      <c r="J29" s="16"/>
    </row>
    <row r="30" spans="1:10" ht="12.75">
      <c r="A30">
        <v>6310</v>
      </c>
      <c r="B30" s="3"/>
      <c r="C30" s="3"/>
      <c r="D30" s="18" t="s">
        <v>22</v>
      </c>
      <c r="G30" s="6"/>
      <c r="H30" s="6"/>
      <c r="I30" s="20">
        <v>-5000</v>
      </c>
      <c r="J30" s="16"/>
    </row>
    <row r="31" spans="1:10" ht="12.75">
      <c r="A31">
        <v>6530</v>
      </c>
      <c r="B31" s="3"/>
      <c r="C31" s="3"/>
      <c r="D31" s="18" t="s">
        <v>23</v>
      </c>
      <c r="G31" s="6"/>
      <c r="H31" s="6"/>
      <c r="I31" s="20">
        <v>-30000</v>
      </c>
      <c r="J31" s="16"/>
    </row>
    <row r="32" spans="1:10" ht="12.75">
      <c r="A32">
        <v>6570</v>
      </c>
      <c r="B32" s="3"/>
      <c r="C32" s="3"/>
      <c r="D32" s="18" t="s">
        <v>24</v>
      </c>
      <c r="G32" s="6"/>
      <c r="H32" s="6"/>
      <c r="I32" s="20">
        <v>-4000</v>
      </c>
      <c r="J32" s="16"/>
    </row>
    <row r="33" spans="1:10" ht="12.75">
      <c r="A33">
        <v>6981</v>
      </c>
      <c r="B33" s="3"/>
      <c r="C33" s="3"/>
      <c r="D33" s="18" t="s">
        <v>25</v>
      </c>
      <c r="G33" s="6"/>
      <c r="H33" s="6"/>
      <c r="I33" s="20">
        <v>-10000</v>
      </c>
      <c r="J33" s="16"/>
    </row>
    <row r="34" spans="1:10" ht="12.75">
      <c r="A34">
        <v>6982</v>
      </c>
      <c r="B34" s="3"/>
      <c r="C34" s="3"/>
      <c r="D34" s="18" t="s">
        <v>26</v>
      </c>
      <c r="G34" s="6"/>
      <c r="H34" s="6"/>
      <c r="I34" s="20">
        <v>-1000</v>
      </c>
      <c r="J34" s="16"/>
    </row>
    <row r="35" spans="1:10" ht="12.75">
      <c r="A35">
        <v>6991</v>
      </c>
      <c r="B35" s="3"/>
      <c r="C35" s="3"/>
      <c r="D35" s="18" t="s">
        <v>27</v>
      </c>
      <c r="G35" s="6"/>
      <c r="H35" s="6"/>
      <c r="I35" s="20">
        <v>-1000</v>
      </c>
      <c r="J35" s="16"/>
    </row>
    <row r="36" spans="1:10" ht="12.75">
      <c r="A36">
        <v>6998</v>
      </c>
      <c r="B36" s="3"/>
      <c r="C36" s="3"/>
      <c r="D36" s="18" t="s">
        <v>28</v>
      </c>
      <c r="G36" s="6"/>
      <c r="H36" s="6"/>
      <c r="I36" s="20">
        <v>-1000</v>
      </c>
      <c r="J36" s="16"/>
    </row>
    <row r="37" spans="2:10" ht="12.75">
      <c r="B37" s="3"/>
      <c r="C37" s="3"/>
      <c r="D37" s="18"/>
      <c r="E37" s="22" t="s">
        <v>46</v>
      </c>
      <c r="G37" s="6"/>
      <c r="H37" s="6"/>
      <c r="I37" s="13">
        <f>SUM(I18:I36)</f>
        <v>-783040</v>
      </c>
      <c r="J37" s="13">
        <f>SUM(I37)</f>
        <v>-783040</v>
      </c>
    </row>
    <row r="38" spans="2:10" ht="12.75">
      <c r="B38" s="3"/>
      <c r="C38" s="3"/>
      <c r="D38" s="18"/>
      <c r="G38" s="6"/>
      <c r="H38" s="6"/>
      <c r="I38" s="13"/>
      <c r="J38" s="16"/>
    </row>
    <row r="39" spans="2:10" ht="12.75">
      <c r="B39" s="3"/>
      <c r="C39" s="3"/>
      <c r="D39" s="18"/>
      <c r="G39" s="6"/>
      <c r="H39" s="6"/>
      <c r="I39" s="20"/>
      <c r="J39" s="16"/>
    </row>
    <row r="40" spans="1:10" ht="12.75">
      <c r="A40">
        <v>7210</v>
      </c>
      <c r="B40" s="2"/>
      <c r="C40" s="3"/>
      <c r="D40" t="s">
        <v>8</v>
      </c>
      <c r="E40" t="s">
        <v>49</v>
      </c>
      <c r="F40" s="1"/>
      <c r="G40" s="8"/>
      <c r="H40" s="6"/>
      <c r="I40" s="20">
        <v>-1311000</v>
      </c>
      <c r="J40" s="16"/>
    </row>
    <row r="41" spans="1:10" ht="12.75">
      <c r="A41">
        <v>7281</v>
      </c>
      <c r="B41" s="2"/>
      <c r="C41" s="3"/>
      <c r="D41" s="18" t="s">
        <v>29</v>
      </c>
      <c r="F41" s="1"/>
      <c r="G41" s="8"/>
      <c r="H41" s="6"/>
      <c r="I41" s="20">
        <v>-16000</v>
      </c>
      <c r="J41" s="16"/>
    </row>
    <row r="42" spans="1:10" ht="12.75">
      <c r="A42">
        <v>7311</v>
      </c>
      <c r="B42" s="3"/>
      <c r="C42" s="3"/>
      <c r="D42" t="s">
        <v>30</v>
      </c>
      <c r="F42" s="1"/>
      <c r="G42" s="8"/>
      <c r="H42" s="6"/>
      <c r="I42" s="20">
        <v>-1000</v>
      </c>
      <c r="J42" s="16"/>
    </row>
    <row r="43" spans="1:10" ht="12.75">
      <c r="A43">
        <v>7312</v>
      </c>
      <c r="B43" s="3"/>
      <c r="C43" s="3"/>
      <c r="D43" t="s">
        <v>31</v>
      </c>
      <c r="F43" s="1"/>
      <c r="G43" s="8"/>
      <c r="H43" s="6"/>
      <c r="I43" s="20">
        <v>-1000</v>
      </c>
      <c r="J43" s="16"/>
    </row>
    <row r="44" spans="1:10" ht="12.75">
      <c r="A44">
        <v>7321</v>
      </c>
      <c r="B44" s="3"/>
      <c r="C44" s="3"/>
      <c r="D44" t="s">
        <v>32</v>
      </c>
      <c r="F44" s="1"/>
      <c r="G44" s="8"/>
      <c r="H44" s="6"/>
      <c r="I44" s="20">
        <v>-2000</v>
      </c>
      <c r="J44" s="16"/>
    </row>
    <row r="45" spans="1:10" ht="12.75">
      <c r="A45">
        <v>7322</v>
      </c>
      <c r="B45" s="3"/>
      <c r="C45" s="3"/>
      <c r="D45" t="s">
        <v>33</v>
      </c>
      <c r="F45" s="1"/>
      <c r="G45" s="8"/>
      <c r="H45" s="6"/>
      <c r="I45" s="20">
        <v>-500</v>
      </c>
      <c r="J45" s="16"/>
    </row>
    <row r="46" spans="1:10" ht="12.75">
      <c r="A46">
        <v>7331</v>
      </c>
      <c r="B46" s="3"/>
      <c r="C46" s="3"/>
      <c r="D46" t="s">
        <v>34</v>
      </c>
      <c r="F46" s="1"/>
      <c r="G46" s="8"/>
      <c r="H46" s="6"/>
      <c r="I46" s="20">
        <v>-8000</v>
      </c>
      <c r="J46" s="16"/>
    </row>
    <row r="47" spans="1:10" ht="12.75">
      <c r="A47">
        <v>7332</v>
      </c>
      <c r="B47" s="3"/>
      <c r="C47" s="3"/>
      <c r="D47" t="s">
        <v>35</v>
      </c>
      <c r="F47" s="1"/>
      <c r="G47" s="8"/>
      <c r="H47" s="6"/>
      <c r="I47" s="20">
        <v>-2000</v>
      </c>
      <c r="J47" s="16"/>
    </row>
    <row r="48" spans="1:10" ht="12.75">
      <c r="A48">
        <v>7338</v>
      </c>
      <c r="B48" s="3"/>
      <c r="C48" s="3"/>
      <c r="D48" t="s">
        <v>36</v>
      </c>
      <c r="F48" s="1"/>
      <c r="G48" s="8"/>
      <c r="H48" s="6"/>
      <c r="I48" s="20">
        <v>-2000</v>
      </c>
      <c r="J48" s="16"/>
    </row>
    <row r="49" spans="1:10" ht="12.75">
      <c r="A49">
        <v>7382</v>
      </c>
      <c r="B49" s="3"/>
      <c r="C49" s="3"/>
      <c r="D49" t="s">
        <v>37</v>
      </c>
      <c r="F49" s="1"/>
      <c r="G49" s="8"/>
      <c r="H49" s="6"/>
      <c r="I49" s="20">
        <v>-500</v>
      </c>
      <c r="J49" s="16"/>
    </row>
    <row r="50" spans="1:10" ht="12.75">
      <c r="A50">
        <v>7510</v>
      </c>
      <c r="B50" s="2"/>
      <c r="C50" s="3"/>
      <c r="D50" t="s">
        <v>38</v>
      </c>
      <c r="F50" s="1">
        <v>500000</v>
      </c>
      <c r="G50" s="6"/>
      <c r="H50" s="6"/>
      <c r="I50" s="20">
        <v>-425000</v>
      </c>
      <c r="J50" s="16"/>
    </row>
    <row r="51" spans="1:10" ht="12.75">
      <c r="A51">
        <v>7533</v>
      </c>
      <c r="B51" s="3"/>
      <c r="C51" s="3"/>
      <c r="D51" t="s">
        <v>50</v>
      </c>
      <c r="F51" s="1">
        <v>9000</v>
      </c>
      <c r="G51" s="6"/>
      <c r="H51" s="6"/>
      <c r="I51" s="20">
        <v>-23000</v>
      </c>
      <c r="J51" s="16"/>
    </row>
    <row r="52" spans="1:10" ht="12.75">
      <c r="A52">
        <v>7570</v>
      </c>
      <c r="B52" s="3"/>
      <c r="C52" s="3"/>
      <c r="D52" t="s">
        <v>39</v>
      </c>
      <c r="F52" s="1">
        <v>35000</v>
      </c>
      <c r="G52" s="6"/>
      <c r="H52" s="6"/>
      <c r="I52" s="20">
        <v>-105000</v>
      </c>
      <c r="J52" s="16"/>
    </row>
    <row r="53" spans="1:10" ht="12.75">
      <c r="A53">
        <v>7696</v>
      </c>
      <c r="B53" s="3"/>
      <c r="C53" s="3"/>
      <c r="D53" t="s">
        <v>40</v>
      </c>
      <c r="F53" s="1">
        <v>15000</v>
      </c>
      <c r="G53" s="6"/>
      <c r="H53" s="6"/>
      <c r="I53" s="20">
        <v>-10000</v>
      </c>
      <c r="J53" s="16"/>
    </row>
    <row r="54" spans="1:10" ht="12.75">
      <c r="A54">
        <v>7697</v>
      </c>
      <c r="B54" s="3"/>
      <c r="C54" s="3"/>
      <c r="D54" s="18" t="s">
        <v>48</v>
      </c>
      <c r="F54" s="1">
        <v>2000</v>
      </c>
      <c r="G54" s="6"/>
      <c r="H54" s="6"/>
      <c r="I54" s="20">
        <v>-10000</v>
      </c>
      <c r="J54" s="16"/>
    </row>
    <row r="55" spans="1:11" ht="12.75">
      <c r="A55">
        <v>7698</v>
      </c>
      <c r="B55" s="3"/>
      <c r="C55" s="3"/>
      <c r="D55" t="s">
        <v>41</v>
      </c>
      <c r="F55" s="1">
        <v>4000</v>
      </c>
      <c r="G55" s="6"/>
      <c r="H55" s="6"/>
      <c r="I55" s="20">
        <v>-2000</v>
      </c>
      <c r="J55" s="4"/>
      <c r="K55" s="13"/>
    </row>
    <row r="56" spans="2:11" ht="12.75">
      <c r="B56" s="3"/>
      <c r="C56" s="3"/>
      <c r="E56" s="23" t="s">
        <v>46</v>
      </c>
      <c r="F56" s="24">
        <v>15000</v>
      </c>
      <c r="G56" s="25"/>
      <c r="H56" s="25"/>
      <c r="I56" s="26">
        <f>SUM(I40:I55)</f>
        <v>-1919000</v>
      </c>
      <c r="J56" s="26">
        <f>SUM(I56)</f>
        <v>-1919000</v>
      </c>
      <c r="K56" s="1"/>
    </row>
    <row r="57" spans="2:10" ht="12.75">
      <c r="B57" s="3"/>
      <c r="C57" s="3"/>
      <c r="F57" s="1">
        <v>8000</v>
      </c>
      <c r="G57" s="6"/>
      <c r="H57" s="6"/>
      <c r="I57" s="21"/>
      <c r="J57" s="4"/>
    </row>
    <row r="58" spans="2:10" ht="13.5" thickBot="1">
      <c r="B58" s="3"/>
      <c r="C58" s="3"/>
      <c r="E58" s="27" t="s">
        <v>51</v>
      </c>
      <c r="F58" s="28">
        <v>12000</v>
      </c>
      <c r="G58" s="29"/>
      <c r="H58" s="29"/>
      <c r="I58" s="30"/>
      <c r="J58" s="31">
        <f>SUM(J56,J37,J16)</f>
        <v>100740</v>
      </c>
    </row>
    <row r="59" spans="2:10" ht="13.5" thickTop="1">
      <c r="B59" s="3"/>
      <c r="C59" s="3"/>
      <c r="F59" s="1">
        <v>5000</v>
      </c>
      <c r="G59" s="6"/>
      <c r="H59" s="8">
        <v>2305632</v>
      </c>
      <c r="I59" s="21"/>
      <c r="J59" s="4"/>
    </row>
    <row r="60" spans="2:10" ht="15">
      <c r="B60" s="3"/>
      <c r="C60" s="3"/>
      <c r="G60" s="6"/>
      <c r="H60" s="7"/>
      <c r="I60" s="21"/>
      <c r="J60" s="4"/>
    </row>
    <row r="61" spans="7:9" ht="12.75">
      <c r="G61" s="6"/>
      <c r="H61" s="6"/>
      <c r="I61" s="21"/>
    </row>
    <row r="62" spans="3:9" ht="12.75">
      <c r="C62" s="14"/>
      <c r="G62" s="6"/>
      <c r="H62" s="8">
        <v>319075</v>
      </c>
      <c r="I62" s="21"/>
    </row>
    <row r="63" spans="7:9" ht="12.75">
      <c r="G63" s="8"/>
      <c r="H63" s="6"/>
      <c r="I63" s="21"/>
    </row>
    <row r="64" ht="12.75">
      <c r="I64" s="18"/>
    </row>
    <row r="68" ht="12.75">
      <c r="I68" s="1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Sundsvalls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Forsberg Petra</dc:creator>
  <cp:keywords/>
  <dc:description/>
  <cp:lastModifiedBy>Anna</cp:lastModifiedBy>
  <cp:lastPrinted>2016-03-21T06:54:18Z</cp:lastPrinted>
  <dcterms:created xsi:type="dcterms:W3CDTF">2011-06-16T07:44:35Z</dcterms:created>
  <dcterms:modified xsi:type="dcterms:W3CDTF">2016-04-13T12:01:27Z</dcterms:modified>
  <cp:category/>
  <cp:version/>
  <cp:contentType/>
  <cp:contentStatus/>
</cp:coreProperties>
</file>